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様式（同額借換用）" sheetId="4" r:id="rId1"/>
    <sheet name="様式（新規借入を伴う場合用）" sheetId="1" r:id="rId2"/>
    <sheet name="入力例（同額借換用）" sheetId="5" r:id="rId3"/>
    <sheet name="入力例（新規借入を伴う場合用）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H19" i="1" l="1"/>
  <c r="H20" i="6" l="1"/>
  <c r="K20" i="6" s="1"/>
  <c r="C30" i="6" s="1"/>
  <c r="K19" i="6"/>
  <c r="H19" i="6"/>
  <c r="K19" i="5"/>
  <c r="C26" i="5" s="1"/>
  <c r="H19" i="5"/>
  <c r="H20" i="5" s="1"/>
  <c r="K20" i="5" s="1"/>
  <c r="K20" i="4"/>
  <c r="K19" i="4"/>
  <c r="C27" i="4" s="1"/>
  <c r="H19" i="4"/>
  <c r="H20" i="4" s="1"/>
  <c r="C31" i="6" l="1"/>
  <c r="C32" i="6" s="1"/>
  <c r="C27" i="5"/>
  <c r="K19" i="1"/>
  <c r="H20" i="1"/>
  <c r="K20" i="1" s="1"/>
  <c r="C30" i="1" l="1"/>
  <c r="C31" i="1" s="1"/>
  <c r="C32" i="1" l="1"/>
</calcChain>
</file>

<file path=xl/sharedStrings.xml><?xml version="1.0" encoding="utf-8"?>
<sst xmlns="http://schemas.openxmlformats.org/spreadsheetml/2006/main" count="398" uniqueCount="69">
  <si>
    <t>兵庫県信用保証協会　御中</t>
    <rPh sb="0" eb="3">
      <t>ヒョウゴケン</t>
    </rPh>
    <rPh sb="3" eb="5">
      <t>シンヨウ</t>
    </rPh>
    <rPh sb="5" eb="7">
      <t>ホショウ</t>
    </rPh>
    <rPh sb="7" eb="9">
      <t>キョウカイ</t>
    </rPh>
    <rPh sb="10" eb="12">
      <t>オンチュウ</t>
    </rPh>
    <phoneticPr fontId="1"/>
  </si>
  <si>
    <t>住   所：</t>
    <rPh sb="0" eb="1">
      <t>ジュウ</t>
    </rPh>
    <rPh sb="4" eb="5">
      <t>ショ</t>
    </rPh>
    <phoneticPr fontId="1"/>
  </si>
  <si>
    <t>申込人：</t>
    <rPh sb="0" eb="2">
      <t>モウシコミ</t>
    </rPh>
    <rPh sb="2" eb="3">
      <t>ニン</t>
    </rPh>
    <phoneticPr fontId="1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</si>
  <si>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1"/>
  </si>
  <si>
    <t>１．借入申込の内容</t>
    <rPh sb="2" eb="4">
      <t>カリイレ</t>
    </rPh>
    <rPh sb="4" eb="6">
      <t>モウシコ</t>
    </rPh>
    <rPh sb="7" eb="9">
      <t>ナイヨウ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</si>
  <si>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</si>
  <si>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借入日</t>
    <rPh sb="0" eb="2">
      <t>カリイレ</t>
    </rPh>
    <rPh sb="2" eb="3">
      <t>ビ</t>
    </rPh>
    <phoneticPr fontId="1"/>
  </si>
  <si>
    <t>当初借入額</t>
    <rPh sb="0" eb="2">
      <t>トウショ</t>
    </rPh>
    <rPh sb="2" eb="4">
      <t>カリイレ</t>
    </rPh>
    <rPh sb="4" eb="5">
      <t>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</si>
  <si>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</si>
  <si>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3">
      <t>ヘンサイ</t>
    </rPh>
    <rPh sb="3" eb="4">
      <t>ガク</t>
    </rPh>
    <phoneticPr fontId="1"/>
  </si>
  <si>
    <t>最終期日</t>
    <rPh sb="0" eb="2">
      <t>サイシュウ</t>
    </rPh>
    <rPh sb="2" eb="4">
      <t>キジツ</t>
    </rPh>
    <phoneticPr fontId="1"/>
  </si>
  <si>
    <t>千円</t>
    <rPh sb="0" eb="2">
      <t>センエン</t>
    </rPh>
    <phoneticPr fontId="1"/>
  </si>
  <si>
    <t>回返済</t>
    <rPh sb="0" eb="1">
      <t>カイ</t>
    </rPh>
    <rPh sb="1" eb="3">
      <t>ヘンサイ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</si>
  <si>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</si>
  <si>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２．今回の借入による効果</t>
    <rPh sb="2" eb="4">
      <t>コンカイ</t>
    </rPh>
    <rPh sb="5" eb="7">
      <t>カリイレ</t>
    </rPh>
    <rPh sb="10" eb="12">
      <t>コウカ</t>
    </rPh>
    <phoneticPr fontId="1"/>
  </si>
  <si>
    <t>（Ｃ）－（Ｅ）＝</t>
    <phoneticPr fontId="1"/>
  </si>
  <si>
    <t>（Ｆ）</t>
    <phoneticPr fontId="1"/>
  </si>
  <si>
    <t>（Ｇ）</t>
    <phoneticPr fontId="1"/>
  </si>
  <si>
    <t>（＝年間の返済負担軽減効果）</t>
    <rPh sb="2" eb="4">
      <t>ネンカン</t>
    </rPh>
    <rPh sb="5" eb="7">
      <t>ヘンサイ</t>
    </rPh>
    <rPh sb="7" eb="9">
      <t>フタン</t>
    </rPh>
    <rPh sb="9" eb="11">
      <t>ケイゲン</t>
    </rPh>
    <rPh sb="11" eb="13">
      <t>コウカ</t>
    </rPh>
    <phoneticPr fontId="1"/>
  </si>
  <si>
    <t>（Ｆ）×１２ ＝</t>
    <phoneticPr fontId="1"/>
  </si>
  <si>
    <t>（Ｃ）＋（Ｄ）＝</t>
    <phoneticPr fontId="1"/>
  </si>
  <si>
    <t>（Ｈ）－（Ｅ）＝</t>
    <phoneticPr fontId="1"/>
  </si>
  <si>
    <t>（Ｉ）</t>
    <phoneticPr fontId="1"/>
  </si>
  <si>
    <t>（Ｈ）</t>
    <phoneticPr fontId="1"/>
  </si>
  <si>
    <t>（Ｊ）</t>
    <phoneticPr fontId="1"/>
  </si>
  <si>
    <t>（＝新規借入のみをした場合の毎月返済額）</t>
    <rPh sb="2" eb="4">
      <t>シンキ</t>
    </rPh>
    <rPh sb="4" eb="6">
      <t>カリイレ</t>
    </rPh>
    <rPh sb="11" eb="13">
      <t>バアイ</t>
    </rPh>
    <rPh sb="14" eb="16">
      <t>マイツキ</t>
    </rPh>
    <rPh sb="16" eb="18">
      <t>ヘンサイ</t>
    </rPh>
    <rPh sb="18" eb="19">
      <t>ガク</t>
    </rPh>
    <phoneticPr fontId="1"/>
  </si>
  <si>
    <t>（＝毎月の返済負担軽減効果）</t>
    <rPh sb="2" eb="4">
      <t>マイツキ</t>
    </rPh>
    <rPh sb="5" eb="7">
      <t>ヘンサイ</t>
    </rPh>
    <rPh sb="7" eb="9">
      <t>フタン</t>
    </rPh>
    <rPh sb="9" eb="11">
      <t>ケイゲン</t>
    </rPh>
    <rPh sb="11" eb="13">
      <t>コウカ</t>
    </rPh>
    <phoneticPr fontId="1"/>
  </si>
  <si>
    <t>４．収支実績及び見込み</t>
    <rPh sb="2" eb="4">
      <t>シュウシ</t>
    </rPh>
    <rPh sb="4" eb="6">
      <t>ジッセキ</t>
    </rPh>
    <rPh sb="6" eb="7">
      <t>オヨ</t>
    </rPh>
    <rPh sb="8" eb="10">
      <t>ミコ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</si>
  <si>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</si>
  <si>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</si>
  <si>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</si>
  <si>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</si>
  <si>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</si>
  <si>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</si>
  <si>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小　　　　　　　　計</t>
    <rPh sb="0" eb="1">
      <t>ショウ</t>
    </rPh>
    <rPh sb="9" eb="10">
      <t>ケイ</t>
    </rPh>
    <phoneticPr fontId="1"/>
  </si>
  <si>
    <t>　①融資対象既往借入金の状況</t>
    <rPh sb="2" eb="4">
      <t>ユウシ</t>
    </rPh>
    <rPh sb="4" eb="6">
      <t>タイショウ</t>
    </rPh>
    <rPh sb="6" eb="8">
      <t>キオウ</t>
    </rPh>
    <rPh sb="8" eb="10">
      <t>カリイレ</t>
    </rPh>
    <rPh sb="10" eb="11">
      <t>キン</t>
    </rPh>
    <rPh sb="12" eb="14">
      <t>ジョウキョウ</t>
    </rPh>
    <phoneticPr fontId="1"/>
  </si>
  <si>
    <t>　②増額借入希望額</t>
    <rPh sb="2" eb="4">
      <t>ゾウガク</t>
    </rPh>
    <rPh sb="4" eb="6">
      <t>カリイレ</t>
    </rPh>
    <rPh sb="6" eb="8">
      <t>キボウ</t>
    </rPh>
    <rPh sb="8" eb="9">
      <t>ガク</t>
    </rPh>
    <phoneticPr fontId="1"/>
  </si>
  <si>
    <t>　③借入申込額（①と②の合計）</t>
    <rPh sb="2" eb="4">
      <t>カリイレ</t>
    </rPh>
    <rPh sb="4" eb="6">
      <t>モウシコミ</t>
    </rPh>
    <rPh sb="6" eb="7">
      <t>ガク</t>
    </rPh>
    <rPh sb="12" eb="14">
      <t>ゴウケイ</t>
    </rPh>
    <phoneticPr fontId="1"/>
  </si>
  <si>
    <t>　１．新規借入を伴わない場合（同額借換）</t>
    <rPh sb="3" eb="5">
      <t>シンキ</t>
    </rPh>
    <rPh sb="5" eb="7">
      <t>カリイレ</t>
    </rPh>
    <rPh sb="8" eb="9">
      <t>トモナ</t>
    </rPh>
    <rPh sb="12" eb="14">
      <t>バアイ</t>
    </rPh>
    <rPh sb="15" eb="17">
      <t>ドウガク</t>
    </rPh>
    <rPh sb="17" eb="19">
      <t>カリカ</t>
    </rPh>
    <phoneticPr fontId="1"/>
  </si>
  <si>
    <t>　２．新規借入を伴う場合</t>
    <rPh sb="3" eb="5">
      <t>シンキ</t>
    </rPh>
    <rPh sb="5" eb="7">
      <t>カリイレ</t>
    </rPh>
    <rPh sb="8" eb="9">
      <t>トモナ</t>
    </rPh>
    <rPh sb="10" eb="12">
      <t>バアイ</t>
    </rPh>
    <phoneticPr fontId="1"/>
  </si>
  <si>
    <t>（Ｂ）</t>
    <phoneticPr fontId="1"/>
  </si>
  <si>
    <t>（Ａ＋Ｂ）</t>
    <phoneticPr fontId="1"/>
  </si>
  <si>
    <t>３．今後計画的に取り組む事項（次の項目の内該当するものを○で囲み、具体的に記載して下さい）</t>
    <rPh sb="2" eb="4">
      <t>コンゴ</t>
    </rPh>
    <rPh sb="4" eb="7">
      <t>ケイカクテキ</t>
    </rPh>
    <rPh sb="8" eb="9">
      <t>ト</t>
    </rPh>
    <rPh sb="10" eb="11">
      <t>ク</t>
    </rPh>
    <rPh sb="12" eb="14">
      <t>ジコウ</t>
    </rPh>
    <rPh sb="15" eb="16">
      <t>ツギ</t>
    </rPh>
    <rPh sb="17" eb="19">
      <t>コウモク</t>
    </rPh>
    <rPh sb="20" eb="21">
      <t>ウチ</t>
    </rPh>
    <rPh sb="21" eb="23">
      <t>ガイトウ</t>
    </rPh>
    <rPh sb="30" eb="31">
      <t>カコ</t>
    </rPh>
    <rPh sb="33" eb="36">
      <t>グタイテキ</t>
    </rPh>
    <rPh sb="37" eb="39">
      <t>キサイ</t>
    </rPh>
    <rPh sb="41" eb="42">
      <t>クダ</t>
    </rPh>
    <phoneticPr fontId="1"/>
  </si>
  <si>
    <t>（Ａ）</t>
    <phoneticPr fontId="1"/>
  </si>
  <si>
    <t>（Ｃ）</t>
    <phoneticPr fontId="1"/>
  </si>
  <si>
    <t>（Ｄ）</t>
    <phoneticPr fontId="1"/>
  </si>
  <si>
    <t>（Ｅ）</t>
    <phoneticPr fontId="1"/>
  </si>
  <si>
    <t>（単位：千円）</t>
    <rPh sb="1" eb="3">
      <t>タンイ</t>
    </rPh>
    <rPh sb="4" eb="6">
      <t>センエン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</si>
  <si>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　</t>
    </r>
    <r>
      <rPr>
        <u/>
        <sz val="11"/>
        <color theme="1"/>
        <rFont val="ＭＳ Ｐゴシック"/>
        <family val="2"/>
        <charset val="128"/>
        <scheme val="minor"/>
      </rPr>
      <t>１．売上・受注の増加を図る</t>
    </r>
    <rPh sb="3" eb="5">
      <t>ウリアゲ</t>
    </rPh>
    <rPh sb="6" eb="8">
      <t>ジュチュウ</t>
    </rPh>
    <rPh sb="9" eb="11">
      <t>ゾウカ</t>
    </rPh>
    <rPh sb="12" eb="13">
      <t>ハカ</t>
    </rPh>
    <phoneticPr fontId="1"/>
  </si>
  <si>
    <t>２．収益性の向上を図る</t>
    <phoneticPr fontId="1"/>
  </si>
  <si>
    <t>　　　　</t>
    <phoneticPr fontId="1"/>
  </si>
  <si>
    <t>３．その他</t>
    <phoneticPr fontId="1"/>
  </si>
  <si>
    <t>前年度実績 　 　 　年　　月期</t>
    <rPh sb="0" eb="3">
      <t>ゼンネンド</t>
    </rPh>
    <rPh sb="3" eb="5">
      <t>ジッセキ</t>
    </rPh>
    <rPh sb="11" eb="12">
      <t>ネン</t>
    </rPh>
    <rPh sb="14" eb="15">
      <t>ツキ</t>
    </rPh>
    <rPh sb="15" eb="16">
      <t>キ</t>
    </rPh>
    <phoneticPr fontId="1"/>
  </si>
  <si>
    <t>今年度見込み   　 年　　月期</t>
    <rPh sb="0" eb="3">
      <t>コンネンド</t>
    </rPh>
    <rPh sb="3" eb="5">
      <t>ミコ</t>
    </rPh>
    <rPh sb="11" eb="12">
      <t>ネン</t>
    </rPh>
    <rPh sb="14" eb="15">
      <t>ツキ</t>
    </rPh>
    <rPh sb="15" eb="16">
      <t>キ</t>
    </rPh>
    <phoneticPr fontId="1"/>
  </si>
  <si>
    <t>翌年度見込み  　  年　　月期</t>
    <rPh sb="0" eb="3">
      <t>ヨクネンド</t>
    </rPh>
    <rPh sb="3" eb="5">
      <t>ミコ</t>
    </rPh>
    <rPh sb="11" eb="12">
      <t>ネン</t>
    </rPh>
    <rPh sb="14" eb="15">
      <t>ツキ</t>
    </rPh>
    <rPh sb="15" eb="16">
      <t>キ</t>
    </rPh>
    <phoneticPr fontId="1"/>
  </si>
  <si>
    <t>千円</t>
    <rPh sb="0" eb="2">
      <t>センエン</t>
    </rPh>
    <phoneticPr fontId="1"/>
  </si>
  <si>
    <t>○○銀行</t>
    <rPh sb="2" eb="4">
      <t>ギンコウ</t>
    </rPh>
    <phoneticPr fontId="1"/>
  </si>
  <si>
    <t>△△信用金庫</t>
    <rPh sb="2" eb="4">
      <t>シンヨウ</t>
    </rPh>
    <rPh sb="4" eb="6">
      <t>キンコ</t>
    </rPh>
    <phoneticPr fontId="1"/>
  </si>
  <si>
    <t>27年　12月 20日</t>
    <rPh sb="2" eb="3">
      <t>ネン</t>
    </rPh>
    <rPh sb="6" eb="7">
      <t>ツキ</t>
    </rPh>
    <rPh sb="10" eb="11">
      <t>ヒ</t>
    </rPh>
    <phoneticPr fontId="1"/>
  </si>
  <si>
    <t>25年　12月 20日</t>
    <rPh sb="2" eb="3">
      <t>ネン</t>
    </rPh>
    <rPh sb="6" eb="7">
      <t>ツキ</t>
    </rPh>
    <rPh sb="10" eb="11">
      <t>ヒ</t>
    </rPh>
    <phoneticPr fontId="1"/>
  </si>
  <si>
    <t>32年 12月 10日</t>
    <rPh sb="2" eb="3">
      <t>ネン</t>
    </rPh>
    <rPh sb="6" eb="7">
      <t>ガツ</t>
    </rPh>
    <rPh sb="10" eb="11">
      <t>ヒ</t>
    </rPh>
    <phoneticPr fontId="1"/>
  </si>
  <si>
    <t>30年 12月 10日</t>
    <rPh sb="2" eb="3">
      <t>ネン</t>
    </rPh>
    <rPh sb="6" eb="7">
      <t>ガツ</t>
    </rPh>
    <rPh sb="10" eb="11">
      <t>ヒ</t>
    </rPh>
    <phoneticPr fontId="1"/>
  </si>
  <si>
    <t>38年 12月 10日</t>
    <rPh sb="2" eb="3">
      <t>ネン</t>
    </rPh>
    <rPh sb="6" eb="7">
      <t>ガツ</t>
    </rPh>
    <rPh sb="10" eb="11">
      <t>ヒ</t>
    </rPh>
    <phoneticPr fontId="1"/>
  </si>
  <si>
    <t>※ 網掛部分については、自動計算を設定しています。</t>
    <phoneticPr fontId="1"/>
  </si>
  <si>
    <t>※ 網掛部分については、自動計算を設定しています。</t>
    <phoneticPr fontId="1"/>
  </si>
  <si>
    <t>（Ｉ）×１２＝</t>
    <phoneticPr fontId="1"/>
  </si>
  <si>
    <t>（Ｉ）×１２＝</t>
    <phoneticPr fontId="1"/>
  </si>
  <si>
    <t>　　　　年　　　月　　　日</t>
    <phoneticPr fontId="1"/>
  </si>
  <si>
    <t>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</si>
</sst>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2" tint="-0.499984740745262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38" fontId="0" fillId="3" borderId="13" xfId="1" applyFont="1" applyFill="1" applyBorder="1" applyAlignment="1">
      <alignment horizontal="right" vertical="center" shrinkToFit="1"/>
    </xf>
    <xf numFmtId="38" fontId="0" fillId="3" borderId="13" xfId="1" applyFont="1" applyFill="1" applyBorder="1" applyAlignment="1" applyProtection="1">
      <alignment horizontal="right" vertical="center" shrinkToFit="1"/>
    </xf>
    <xf numFmtId="38" fontId="0" fillId="3" borderId="13" xfId="1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right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vertical="center"/>
      <protection locked="0"/>
    </xf>
    <xf numFmtId="38" fontId="0" fillId="2" borderId="13" xfId="1" applyFont="1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38" fontId="0" fillId="2" borderId="6" xfId="1" applyFont="1" applyFill="1" applyBorder="1" applyAlignment="1" applyProtection="1">
      <alignment horizontal="right" vertical="center" shrinkToFi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38" fontId="0" fillId="3" borderId="0" xfId="1" applyFont="1" applyFill="1" applyAlignment="1">
      <alignment horizontal="right" vertical="center" shrinkToFit="1"/>
    </xf>
    <xf numFmtId="38" fontId="0" fillId="3" borderId="0" xfId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38" fontId="0" fillId="2" borderId="0" xfId="1" applyFont="1" applyFill="1" applyBorder="1" applyAlignment="1">
      <alignment horizontal="right" vertical="center" shrinkToFit="1"/>
    </xf>
    <xf numFmtId="0" fontId="0" fillId="2" borderId="0" xfId="1" applyNumberFormat="1" applyFont="1" applyFill="1" applyBorder="1" applyAlignment="1">
      <alignment horizontal="right" vertical="center" shrinkToFit="1"/>
    </xf>
    <xf numFmtId="38" fontId="0" fillId="2" borderId="6" xfId="1" applyFont="1" applyFill="1" applyBorder="1" applyAlignment="1">
      <alignment horizontal="right" vertical="center" shrinkToFit="1"/>
    </xf>
    <xf numFmtId="38" fontId="0" fillId="3" borderId="0" xfId="1" applyFont="1" applyFill="1" applyAlignment="1" applyProtection="1">
      <alignment horizontal="right" vertical="center" shrinkToFit="1"/>
    </xf>
    <xf numFmtId="0" fontId="0" fillId="3" borderId="0" xfId="1" applyNumberFormat="1" applyFont="1" applyFill="1" applyBorder="1" applyAlignment="1">
      <alignment horizontal="right" vertical="center" shrinkToFit="1"/>
    </xf>
    <xf numFmtId="38" fontId="0" fillId="3" borderId="6" xfId="1" applyFont="1" applyFill="1" applyBorder="1" applyAlignment="1">
      <alignment horizontal="right" vertical="center" shrinkToFit="1"/>
    </xf>
    <xf numFmtId="1" fontId="0" fillId="3" borderId="0" xfId="1" applyNumberFormat="1" applyFont="1" applyFill="1" applyBorder="1" applyAlignment="1">
      <alignment horizontal="right" vertical="center" shrinkToFit="1"/>
    </xf>
    <xf numFmtId="38" fontId="0" fillId="2" borderId="2" xfId="1" applyFont="1" applyFill="1" applyBorder="1" applyAlignment="1" applyProtection="1">
      <alignment horizontal="center" vertical="center" shrinkToFit="1"/>
      <protection locked="0"/>
    </xf>
    <xf numFmtId="38" fontId="0" fillId="2" borderId="3" xfId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19050</xdr:rowOff>
    </xdr:from>
    <xdr:to>
      <xdr:col>1</xdr:col>
      <xdr:colOff>85725</xdr:colOff>
      <xdr:row>24</xdr:row>
      <xdr:rowOff>209550</xdr:rowOff>
    </xdr:to>
    <xdr:sp macro="" textlink="">
      <xdr:nvSpPr>
        <xdr:cNvPr id="2" name="円/楕円 1"/>
        <xdr:cNvSpPr/>
      </xdr:nvSpPr>
      <xdr:spPr>
        <a:xfrm>
          <a:off x="85725" y="5734050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28575</xdr:rowOff>
    </xdr:from>
    <xdr:to>
      <xdr:col>1</xdr:col>
      <xdr:colOff>66675</xdr:colOff>
      <xdr:row>28</xdr:row>
      <xdr:rowOff>219075</xdr:rowOff>
    </xdr:to>
    <xdr:sp macro="" textlink="">
      <xdr:nvSpPr>
        <xdr:cNvPr id="2" name="円/楕円 1"/>
        <xdr:cNvSpPr/>
      </xdr:nvSpPr>
      <xdr:spPr>
        <a:xfrm>
          <a:off x="66675" y="6657975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28576</xdr:rowOff>
    </xdr:from>
    <xdr:to>
      <xdr:col>1</xdr:col>
      <xdr:colOff>85725</xdr:colOff>
      <xdr:row>24</xdr:row>
      <xdr:rowOff>219076</xdr:rowOff>
    </xdr:to>
    <xdr:sp macro="" textlink="">
      <xdr:nvSpPr>
        <xdr:cNvPr id="2" name="円/楕円 1"/>
        <xdr:cNvSpPr/>
      </xdr:nvSpPr>
      <xdr:spPr>
        <a:xfrm>
          <a:off x="85725" y="5743576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657225</xdr:colOff>
      <xdr:row>1</xdr:row>
      <xdr:rowOff>152400</xdr:rowOff>
    </xdr:to>
    <xdr:sp macro="" textlink="">
      <xdr:nvSpPr>
        <xdr:cNvPr id="4" name="正方形/長方形 3"/>
        <xdr:cNvSpPr/>
      </xdr:nvSpPr>
      <xdr:spPr>
        <a:xfrm>
          <a:off x="9525" y="0"/>
          <a:ext cx="847725" cy="323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入力例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28575</xdr:rowOff>
    </xdr:from>
    <xdr:to>
      <xdr:col>1</xdr:col>
      <xdr:colOff>66675</xdr:colOff>
      <xdr:row>28</xdr:row>
      <xdr:rowOff>219075</xdr:rowOff>
    </xdr:to>
    <xdr:sp macro="" textlink="">
      <xdr:nvSpPr>
        <xdr:cNvPr id="2" name="円/楕円 1"/>
        <xdr:cNvSpPr/>
      </xdr:nvSpPr>
      <xdr:spPr>
        <a:xfrm>
          <a:off x="66675" y="6657975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</xdr:colOff>
      <xdr:row>0</xdr:row>
      <xdr:rowOff>9526</xdr:rowOff>
    </xdr:from>
    <xdr:to>
      <xdr:col>1</xdr:col>
      <xdr:colOff>657224</xdr:colOff>
      <xdr:row>1</xdr:row>
      <xdr:rowOff>161926</xdr:rowOff>
    </xdr:to>
    <xdr:sp macro="" textlink="">
      <xdr:nvSpPr>
        <xdr:cNvPr id="3" name="正方形/長方形 2"/>
        <xdr:cNvSpPr/>
      </xdr:nvSpPr>
      <xdr:spPr>
        <a:xfrm>
          <a:off x="9524" y="9526"/>
          <a:ext cx="847725" cy="323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入力例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8"/>
  <sheetViews>
    <sheetView tabSelected="1" zoomScaleNormal="100" workbookViewId="0">
      <selection activeCell="O8" sqref="O8"/>
    </sheetView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2" customWidth="1"/>
    <col min="7" max="7" width="3.625" style="2" customWidth="1"/>
    <col min="8" max="8" width="6.625" customWidth="1"/>
    <col min="9" max="9" width="5.625" style="2" customWidth="1"/>
    <col min="10" max="10" width="3.625" style="2" customWidth="1"/>
    <col min="11" max="11" width="6.625" customWidth="1"/>
    <col min="12" max="12" width="5.625" style="2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67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0"/>
      <c r="J5" s="110"/>
      <c r="K5" s="110"/>
      <c r="L5" s="110"/>
      <c r="M5" s="110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4"/>
      <c r="J6" s="114"/>
      <c r="K6" s="114"/>
      <c r="L6" s="114"/>
      <c r="M6" s="114"/>
      <c r="N6" s="55"/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/>
      <c r="C13" s="93" t="s">
        <v>33</v>
      </c>
      <c r="D13" s="94"/>
      <c r="E13" s="36"/>
      <c r="F13" s="37" t="s">
        <v>11</v>
      </c>
      <c r="G13" s="38"/>
      <c r="H13" s="39"/>
      <c r="I13" s="37" t="s">
        <v>11</v>
      </c>
      <c r="J13" s="38"/>
      <c r="K13" s="39"/>
      <c r="L13" s="37" t="s">
        <v>11</v>
      </c>
      <c r="M13" s="93" t="s">
        <v>13</v>
      </c>
      <c r="N13" s="94"/>
    </row>
    <row r="14" spans="1:14" ht="18" customHeight="1" x14ac:dyDescent="0.15">
      <c r="A14" s="48"/>
      <c r="B14" s="35"/>
      <c r="C14" s="93" t="s">
        <v>33</v>
      </c>
      <c r="D14" s="94"/>
      <c r="E14" s="36"/>
      <c r="F14" s="37" t="s">
        <v>11</v>
      </c>
      <c r="G14" s="38"/>
      <c r="H14" s="39"/>
      <c r="I14" s="37" t="s">
        <v>11</v>
      </c>
      <c r="J14" s="38"/>
      <c r="K14" s="39"/>
      <c r="L14" s="37" t="s">
        <v>11</v>
      </c>
      <c r="M14" s="93" t="s">
        <v>13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2">
        <f>SUM(H13:H18)</f>
        <v>0</v>
      </c>
      <c r="I19" s="27" t="s">
        <v>11</v>
      </c>
      <c r="J19" s="14" t="s">
        <v>44</v>
      </c>
      <c r="K19" s="62">
        <f>SUM(K13:K18)</f>
        <v>0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29"/>
      <c r="H20" s="32" t="str">
        <f>IF(H21="","",H21-H19)</f>
        <v/>
      </c>
      <c r="I20" s="27" t="s">
        <v>11</v>
      </c>
      <c r="J20" s="26" t="s">
        <v>45</v>
      </c>
      <c r="K20" s="32" t="str">
        <f>IF(M20="","",H20/M20)</f>
        <v/>
      </c>
      <c r="L20" s="27" t="s">
        <v>11</v>
      </c>
      <c r="M20" s="44"/>
      <c r="N20" s="27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/>
      <c r="I21" s="37" t="s">
        <v>11</v>
      </c>
      <c r="J21" s="43" t="s">
        <v>46</v>
      </c>
      <c r="K21" s="42"/>
      <c r="L21" s="37" t="s">
        <v>11</v>
      </c>
      <c r="M21" s="93" t="s">
        <v>13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3" t="str">
        <f>IF(K21="","",ROUND(K19-K21,0))</f>
        <v/>
      </c>
      <c r="D26" s="23" t="s">
        <v>11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30"/>
      <c r="N26" s="15"/>
    </row>
    <row r="27" spans="1:14" ht="18" customHeight="1" x14ac:dyDescent="0.15">
      <c r="A27" s="8"/>
      <c r="B27" s="13" t="s">
        <v>19</v>
      </c>
      <c r="C27" s="63" t="str">
        <f>IF(C26="","",C26*12)</f>
        <v/>
      </c>
      <c r="D27" s="23" t="s">
        <v>11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3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65"/>
      <c r="D30" s="23" t="s">
        <v>11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66"/>
      <c r="D31" s="23" t="s">
        <v>11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30"/>
      <c r="N31" s="15"/>
    </row>
    <row r="32" spans="1:14" ht="18" customHeight="1" x14ac:dyDescent="0.15">
      <c r="A32" s="10"/>
      <c r="B32" s="5" t="s">
        <v>65</v>
      </c>
      <c r="C32" s="67"/>
      <c r="D32" s="24" t="s">
        <v>11</v>
      </c>
      <c r="E32" s="28" t="s">
        <v>24</v>
      </c>
      <c r="F32" s="77" t="s">
        <v>18</v>
      </c>
      <c r="G32" s="77"/>
      <c r="H32" s="77"/>
      <c r="I32" s="77"/>
      <c r="J32" s="77"/>
      <c r="K32" s="77"/>
      <c r="L32" s="77"/>
      <c r="M32" s="3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ht="15" customHeight="1" x14ac:dyDescent="0.15">
      <c r="A47" s="59"/>
      <c r="B47" s="59"/>
      <c r="C47" s="60"/>
      <c r="D47" s="60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ht="15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</row>
  </sheetData>
  <sheetProtection sheet="1" objects="1" scenarios="1"/>
  <mergeCells count="66">
    <mergeCell ref="A48:N48"/>
    <mergeCell ref="C12:D12"/>
    <mergeCell ref="E12:F12"/>
    <mergeCell ref="G12:I12"/>
    <mergeCell ref="J12:L12"/>
    <mergeCell ref="M12:N12"/>
    <mergeCell ref="C13:D13"/>
    <mergeCell ref="M13:N13"/>
    <mergeCell ref="C14:D14"/>
    <mergeCell ref="M14:N14"/>
    <mergeCell ref="C15:D15"/>
    <mergeCell ref="M15:N15"/>
    <mergeCell ref="C16:D16"/>
    <mergeCell ref="M16:N16"/>
    <mergeCell ref="C17:D17"/>
    <mergeCell ref="M17:N17"/>
    <mergeCell ref="K2:N2"/>
    <mergeCell ref="A3:E3"/>
    <mergeCell ref="A8:N8"/>
    <mergeCell ref="G5:H5"/>
    <mergeCell ref="G6:H6"/>
    <mergeCell ref="I5:M5"/>
    <mergeCell ref="I6:M6"/>
    <mergeCell ref="C18:D18"/>
    <mergeCell ref="M18:N18"/>
    <mergeCell ref="A36:C36"/>
    <mergeCell ref="E36:H36"/>
    <mergeCell ref="L36:N36"/>
    <mergeCell ref="B19:F19"/>
    <mergeCell ref="M19:N19"/>
    <mergeCell ref="A20:D20"/>
    <mergeCell ref="E20:F20"/>
    <mergeCell ref="A21:D21"/>
    <mergeCell ref="E21:F21"/>
    <mergeCell ref="M21:N21"/>
    <mergeCell ref="F26:L26"/>
    <mergeCell ref="F27:L27"/>
    <mergeCell ref="F30:N30"/>
    <mergeCell ref="F31:L31"/>
    <mergeCell ref="F32:L32"/>
    <mergeCell ref="M44:N44"/>
    <mergeCell ref="M42:N42"/>
    <mergeCell ref="A43:B43"/>
    <mergeCell ref="C43:D43"/>
    <mergeCell ref="E43:F43"/>
    <mergeCell ref="G43:I43"/>
    <mergeCell ref="J43:L43"/>
    <mergeCell ref="M43:N43"/>
    <mergeCell ref="A44:B44"/>
    <mergeCell ref="C44:D44"/>
    <mergeCell ref="E44:F44"/>
    <mergeCell ref="G44:I44"/>
    <mergeCell ref="J44:L44"/>
    <mergeCell ref="A37:N39"/>
    <mergeCell ref="M46:N46"/>
    <mergeCell ref="A45:B45"/>
    <mergeCell ref="C45:D45"/>
    <mergeCell ref="E45:F45"/>
    <mergeCell ref="G45:I45"/>
    <mergeCell ref="J45:L45"/>
    <mergeCell ref="M45:N45"/>
    <mergeCell ref="A46:B46"/>
    <mergeCell ref="C46:D46"/>
    <mergeCell ref="E46:F46"/>
    <mergeCell ref="G46:I46"/>
    <mergeCell ref="J46:L46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8"/>
  <sheetViews>
    <sheetView zoomScaleNormal="100" workbookViewId="0">
      <selection activeCell="N6" sqref="N6"/>
    </sheetView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1" customWidth="1"/>
    <col min="7" max="7" width="3.625" style="2" customWidth="1"/>
    <col min="8" max="8" width="6.625" customWidth="1"/>
    <col min="9" max="9" width="5.625" style="1" customWidth="1"/>
    <col min="10" max="10" width="3.625" style="2" customWidth="1"/>
    <col min="11" max="11" width="6.625" customWidth="1"/>
    <col min="12" max="12" width="5.625" style="1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67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1"/>
      <c r="J5" s="111"/>
      <c r="K5" s="111"/>
      <c r="L5" s="111"/>
      <c r="M5" s="111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9"/>
      <c r="J6" s="119"/>
      <c r="K6" s="119"/>
      <c r="L6" s="119"/>
      <c r="M6" s="119"/>
      <c r="N6" s="55"/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/>
      <c r="C13" s="93" t="s">
        <v>33</v>
      </c>
      <c r="D13" s="94"/>
      <c r="E13" s="36"/>
      <c r="F13" s="37" t="s">
        <v>11</v>
      </c>
      <c r="G13" s="38"/>
      <c r="H13" s="39"/>
      <c r="I13" s="37" t="s">
        <v>11</v>
      </c>
      <c r="J13" s="38"/>
      <c r="K13" s="39"/>
      <c r="L13" s="37" t="s">
        <v>11</v>
      </c>
      <c r="M13" s="93" t="s">
        <v>13</v>
      </c>
      <c r="N13" s="94"/>
    </row>
    <row r="14" spans="1:14" ht="18" customHeight="1" x14ac:dyDescent="0.15">
      <c r="A14" s="48"/>
      <c r="B14" s="35"/>
      <c r="C14" s="93" t="s">
        <v>33</v>
      </c>
      <c r="D14" s="94"/>
      <c r="E14" s="36"/>
      <c r="F14" s="37" t="s">
        <v>11</v>
      </c>
      <c r="G14" s="38"/>
      <c r="H14" s="39"/>
      <c r="I14" s="37" t="s">
        <v>11</v>
      </c>
      <c r="J14" s="38"/>
      <c r="K14" s="39"/>
      <c r="L14" s="37" t="s">
        <v>11</v>
      </c>
      <c r="M14" s="93" t="s">
        <v>13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8">
        <f>SUM(H13:H18)</f>
        <v>0</v>
      </c>
      <c r="I19" s="9" t="s">
        <v>11</v>
      </c>
      <c r="J19" s="14" t="s">
        <v>44</v>
      </c>
      <c r="K19" s="62">
        <f>SUM(K13:K18)</f>
        <v>0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17"/>
      <c r="H20" s="33" t="str">
        <f>IF(H21="","",H21-H19)</f>
        <v/>
      </c>
      <c r="I20" s="25" t="s">
        <v>11</v>
      </c>
      <c r="J20" s="18" t="s">
        <v>45</v>
      </c>
      <c r="K20" s="32" t="str">
        <f>IF(M20="","",H20/M20)</f>
        <v/>
      </c>
      <c r="L20" s="25" t="s">
        <v>11</v>
      </c>
      <c r="M20" s="44"/>
      <c r="N20" s="19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/>
      <c r="I21" s="37" t="s">
        <v>11</v>
      </c>
      <c r="J21" s="43" t="s">
        <v>46</v>
      </c>
      <c r="K21" s="42"/>
      <c r="L21" s="37" t="s">
        <v>11</v>
      </c>
      <c r="M21" s="93" t="s">
        <v>13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5"/>
      <c r="D26" s="23" t="s">
        <v>55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20"/>
      <c r="N26" s="15"/>
    </row>
    <row r="27" spans="1:14" ht="18" customHeight="1" x14ac:dyDescent="0.15">
      <c r="A27" s="8"/>
      <c r="B27" s="13" t="s">
        <v>19</v>
      </c>
      <c r="C27" s="65"/>
      <c r="D27" s="23" t="s">
        <v>55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2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63" t="str">
        <f>IF(K20="","",K19+K20)</f>
        <v/>
      </c>
      <c r="D30" s="23" t="s">
        <v>55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69" t="str">
        <f>IF(C30="","",ROUND(C30-K21,0))</f>
        <v/>
      </c>
      <c r="D31" s="23" t="s">
        <v>55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20"/>
      <c r="N31" s="15"/>
    </row>
    <row r="32" spans="1:14" ht="18" customHeight="1" x14ac:dyDescent="0.15">
      <c r="A32" s="10"/>
      <c r="B32" s="5" t="s">
        <v>65</v>
      </c>
      <c r="C32" s="70" t="str">
        <f>IF(C31="","",C31*12)</f>
        <v/>
      </c>
      <c r="D32" s="24" t="s">
        <v>55</v>
      </c>
      <c r="E32" s="22" t="s">
        <v>24</v>
      </c>
      <c r="F32" s="77" t="s">
        <v>18</v>
      </c>
      <c r="G32" s="77"/>
      <c r="H32" s="77"/>
      <c r="I32" s="77"/>
      <c r="J32" s="77"/>
      <c r="K32" s="77"/>
      <c r="L32" s="77"/>
      <c r="M32" s="2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x14ac:dyDescent="0.15">
      <c r="A47" s="52"/>
      <c r="B47" s="52"/>
      <c r="C47" s="52"/>
      <c r="D47" s="52"/>
      <c r="E47" s="52"/>
      <c r="F47" s="53"/>
      <c r="G47" s="53"/>
      <c r="H47" s="52"/>
      <c r="I47" s="53"/>
      <c r="J47" s="53"/>
      <c r="K47" s="52"/>
      <c r="L47" s="53"/>
      <c r="M47" s="53"/>
      <c r="N47" s="52"/>
    </row>
    <row r="48" spans="1:14" x14ac:dyDescent="0.15">
      <c r="A48" s="58"/>
      <c r="B48" s="58"/>
      <c r="C48" s="58"/>
      <c r="D48" s="58"/>
      <c r="E48" s="58"/>
      <c r="F48" s="53"/>
      <c r="G48" s="53"/>
      <c r="H48" s="52"/>
      <c r="I48" s="53"/>
      <c r="J48" s="53"/>
      <c r="K48" s="52"/>
      <c r="L48" s="53"/>
      <c r="M48" s="53"/>
      <c r="N48" s="52"/>
    </row>
  </sheetData>
  <sheetProtection sheet="1" objects="1" scenarios="1"/>
  <mergeCells count="65">
    <mergeCell ref="E46:F46"/>
    <mergeCell ref="C45:D45"/>
    <mergeCell ref="C46:D46"/>
    <mergeCell ref="A43:B43"/>
    <mergeCell ref="A45:B45"/>
    <mergeCell ref="E44:F44"/>
    <mergeCell ref="K2:N2"/>
    <mergeCell ref="G12:I12"/>
    <mergeCell ref="J12:L12"/>
    <mergeCell ref="A8:N8"/>
    <mergeCell ref="G45:I45"/>
    <mergeCell ref="E36:H36"/>
    <mergeCell ref="E45:F45"/>
    <mergeCell ref="M44:N44"/>
    <mergeCell ref="G43:I43"/>
    <mergeCell ref="J43:L43"/>
    <mergeCell ref="G44:I44"/>
    <mergeCell ref="A3:E3"/>
    <mergeCell ref="A44:B44"/>
    <mergeCell ref="M18:N18"/>
    <mergeCell ref="M19:N19"/>
    <mergeCell ref="M21:N21"/>
    <mergeCell ref="M43:N43"/>
    <mergeCell ref="J44:L44"/>
    <mergeCell ref="E43:F43"/>
    <mergeCell ref="C43:D43"/>
    <mergeCell ref="C44:D44"/>
    <mergeCell ref="E21:F21"/>
    <mergeCell ref="A36:C36"/>
    <mergeCell ref="B19:F19"/>
    <mergeCell ref="F26:L26"/>
    <mergeCell ref="F27:L27"/>
    <mergeCell ref="L36:N36"/>
    <mergeCell ref="M45:N45"/>
    <mergeCell ref="M46:N46"/>
    <mergeCell ref="M42:N42"/>
    <mergeCell ref="C14:D14"/>
    <mergeCell ref="C18:D18"/>
    <mergeCell ref="A20:D20"/>
    <mergeCell ref="A21:D21"/>
    <mergeCell ref="F30:N30"/>
    <mergeCell ref="F31:L31"/>
    <mergeCell ref="F32:L32"/>
    <mergeCell ref="M17:N17"/>
    <mergeCell ref="J45:L45"/>
    <mergeCell ref="J46:L46"/>
    <mergeCell ref="G46:I46"/>
    <mergeCell ref="A46:B46"/>
    <mergeCell ref="E20:F20"/>
    <mergeCell ref="G5:H5"/>
    <mergeCell ref="G6:H6"/>
    <mergeCell ref="I5:M5"/>
    <mergeCell ref="I6:M6"/>
    <mergeCell ref="A37:N39"/>
    <mergeCell ref="M12:N12"/>
    <mergeCell ref="M13:N13"/>
    <mergeCell ref="M14:N14"/>
    <mergeCell ref="M15:N15"/>
    <mergeCell ref="M16:N16"/>
    <mergeCell ref="E12:F12"/>
    <mergeCell ref="C12:D12"/>
    <mergeCell ref="C13:D13"/>
    <mergeCell ref="C15:D15"/>
    <mergeCell ref="C16:D16"/>
    <mergeCell ref="C17:D17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8"/>
  <sheetViews>
    <sheetView zoomScaleNormal="100" zoomScaleSheetLayoutView="100" workbookViewId="0">
      <selection activeCell="N6" sqref="N6"/>
    </sheetView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2" customWidth="1"/>
    <col min="7" max="7" width="3.625" style="2" customWidth="1"/>
    <col min="8" max="8" width="6.625" customWidth="1"/>
    <col min="9" max="9" width="5.625" style="2" customWidth="1"/>
    <col min="10" max="10" width="3.625" style="2" customWidth="1"/>
    <col min="11" max="11" width="6.625" customWidth="1"/>
    <col min="12" max="12" width="5.625" style="2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68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1"/>
      <c r="J5" s="111"/>
      <c r="K5" s="111"/>
      <c r="L5" s="111"/>
      <c r="M5" s="111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9"/>
      <c r="J6" s="119"/>
      <c r="K6" s="119"/>
      <c r="L6" s="119"/>
      <c r="M6" s="119"/>
      <c r="N6" s="55"/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 t="s">
        <v>56</v>
      </c>
      <c r="C13" s="93" t="s">
        <v>59</v>
      </c>
      <c r="D13" s="94"/>
      <c r="E13" s="36">
        <v>30000</v>
      </c>
      <c r="F13" s="37" t="s">
        <v>11</v>
      </c>
      <c r="G13" s="38"/>
      <c r="H13" s="39">
        <v>12000</v>
      </c>
      <c r="I13" s="37" t="s">
        <v>11</v>
      </c>
      <c r="J13" s="38"/>
      <c r="K13" s="39">
        <v>500</v>
      </c>
      <c r="L13" s="37" t="s">
        <v>11</v>
      </c>
      <c r="M13" s="93" t="s">
        <v>61</v>
      </c>
      <c r="N13" s="94"/>
    </row>
    <row r="14" spans="1:14" ht="18" customHeight="1" x14ac:dyDescent="0.15">
      <c r="A14" s="48"/>
      <c r="B14" s="35" t="s">
        <v>57</v>
      </c>
      <c r="C14" s="93" t="s">
        <v>58</v>
      </c>
      <c r="D14" s="94"/>
      <c r="E14" s="36">
        <v>10000</v>
      </c>
      <c r="F14" s="37" t="s">
        <v>11</v>
      </c>
      <c r="G14" s="38"/>
      <c r="H14" s="39">
        <v>8000</v>
      </c>
      <c r="I14" s="37" t="s">
        <v>11</v>
      </c>
      <c r="J14" s="38"/>
      <c r="K14" s="39">
        <v>167</v>
      </c>
      <c r="L14" s="37" t="s">
        <v>11</v>
      </c>
      <c r="M14" s="93" t="s">
        <v>60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2">
        <f>SUM(H13:H18)</f>
        <v>20000</v>
      </c>
      <c r="I19" s="27" t="s">
        <v>11</v>
      </c>
      <c r="J19" s="14" t="s">
        <v>44</v>
      </c>
      <c r="K19" s="62">
        <f>SUM(K13:K18)</f>
        <v>667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29"/>
      <c r="H20" s="32">
        <f>IF(H21="","",H21-H19)</f>
        <v>0</v>
      </c>
      <c r="I20" s="27" t="s">
        <v>11</v>
      </c>
      <c r="J20" s="26" t="s">
        <v>45</v>
      </c>
      <c r="K20" s="32">
        <f>IF(M20="","",H20/M20)</f>
        <v>0</v>
      </c>
      <c r="L20" s="27" t="s">
        <v>11</v>
      </c>
      <c r="M20" s="44">
        <v>120</v>
      </c>
      <c r="N20" s="27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>
        <v>20000</v>
      </c>
      <c r="I21" s="37" t="s">
        <v>11</v>
      </c>
      <c r="J21" s="43" t="s">
        <v>46</v>
      </c>
      <c r="K21" s="42">
        <v>167</v>
      </c>
      <c r="L21" s="37" t="s">
        <v>11</v>
      </c>
      <c r="M21" s="93" t="s">
        <v>62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3">
        <f>IF(K21="","",ROUND(K19-K21,0))</f>
        <v>500</v>
      </c>
      <c r="D26" s="23" t="s">
        <v>11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30"/>
      <c r="N26" s="15"/>
    </row>
    <row r="27" spans="1:14" ht="18" customHeight="1" x14ac:dyDescent="0.15">
      <c r="A27" s="8"/>
      <c r="B27" s="13" t="s">
        <v>19</v>
      </c>
      <c r="C27" s="63">
        <f>IF(C26="","",C26*12)</f>
        <v>6000</v>
      </c>
      <c r="D27" s="23" t="s">
        <v>11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3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65"/>
      <c r="D30" s="23" t="s">
        <v>11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66"/>
      <c r="D31" s="23" t="s">
        <v>11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30"/>
      <c r="N31" s="15"/>
    </row>
    <row r="32" spans="1:14" ht="18" customHeight="1" x14ac:dyDescent="0.15">
      <c r="A32" s="10"/>
      <c r="B32" s="5" t="s">
        <v>66</v>
      </c>
      <c r="C32" s="67"/>
      <c r="D32" s="24" t="s">
        <v>11</v>
      </c>
      <c r="E32" s="28" t="s">
        <v>24</v>
      </c>
      <c r="F32" s="77" t="s">
        <v>18</v>
      </c>
      <c r="G32" s="77"/>
      <c r="H32" s="77"/>
      <c r="I32" s="77"/>
      <c r="J32" s="77"/>
      <c r="K32" s="77"/>
      <c r="L32" s="77"/>
      <c r="M32" s="3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x14ac:dyDescent="0.15">
      <c r="A47" s="52"/>
      <c r="B47" s="52"/>
      <c r="C47" s="52"/>
      <c r="D47" s="52"/>
      <c r="E47" s="52"/>
      <c r="F47" s="53"/>
      <c r="G47" s="53"/>
      <c r="H47" s="52"/>
      <c r="I47" s="53"/>
      <c r="J47" s="53"/>
      <c r="K47" s="52"/>
      <c r="L47" s="53"/>
      <c r="M47" s="53"/>
      <c r="N47" s="52"/>
    </row>
    <row r="48" spans="1:14" x14ac:dyDescent="0.15">
      <c r="A48" s="58" t="s">
        <v>64</v>
      </c>
      <c r="B48" s="58"/>
      <c r="C48" s="58"/>
      <c r="D48" s="58"/>
      <c r="E48" s="58"/>
      <c r="F48" s="53"/>
      <c r="G48" s="53"/>
      <c r="H48" s="52"/>
      <c r="I48" s="53"/>
      <c r="J48" s="53"/>
      <c r="K48" s="52"/>
      <c r="L48" s="53"/>
      <c r="M48" s="53"/>
      <c r="N48" s="52"/>
    </row>
  </sheetData>
  <sheetProtection sheet="1" objects="1" scenarios="1"/>
  <mergeCells count="65">
    <mergeCell ref="C12:D12"/>
    <mergeCell ref="E12:F12"/>
    <mergeCell ref="G12:I12"/>
    <mergeCell ref="J12:L12"/>
    <mergeCell ref="M12:N12"/>
    <mergeCell ref="K2:N2"/>
    <mergeCell ref="A3:E3"/>
    <mergeCell ref="A8:N8"/>
    <mergeCell ref="G5:H5"/>
    <mergeCell ref="G6:H6"/>
    <mergeCell ref="I5:M5"/>
    <mergeCell ref="I6:M6"/>
    <mergeCell ref="C13:D13"/>
    <mergeCell ref="M13:N13"/>
    <mergeCell ref="C14:D14"/>
    <mergeCell ref="M14:N14"/>
    <mergeCell ref="C15:D15"/>
    <mergeCell ref="M15:N15"/>
    <mergeCell ref="C16:D16"/>
    <mergeCell ref="M16:N16"/>
    <mergeCell ref="C17:D17"/>
    <mergeCell ref="M17:N17"/>
    <mergeCell ref="C18:D18"/>
    <mergeCell ref="M18:N18"/>
    <mergeCell ref="A36:C36"/>
    <mergeCell ref="E36:H36"/>
    <mergeCell ref="L36:N36"/>
    <mergeCell ref="B19:F19"/>
    <mergeCell ref="M19:N19"/>
    <mergeCell ref="A20:D20"/>
    <mergeCell ref="E20:F20"/>
    <mergeCell ref="A21:D21"/>
    <mergeCell ref="E21:F21"/>
    <mergeCell ref="M21:N21"/>
    <mergeCell ref="F26:L26"/>
    <mergeCell ref="F27:L27"/>
    <mergeCell ref="F30:N30"/>
    <mergeCell ref="F31:L31"/>
    <mergeCell ref="F32:L32"/>
    <mergeCell ref="A44:B44"/>
    <mergeCell ref="C44:D44"/>
    <mergeCell ref="E44:F44"/>
    <mergeCell ref="G44:I44"/>
    <mergeCell ref="J44:L44"/>
    <mergeCell ref="C43:D43"/>
    <mergeCell ref="E43:F43"/>
    <mergeCell ref="G43:I43"/>
    <mergeCell ref="J43:L43"/>
    <mergeCell ref="M43:N43"/>
    <mergeCell ref="A37:N39"/>
    <mergeCell ref="M46:N46"/>
    <mergeCell ref="A45:B45"/>
    <mergeCell ref="C45:D45"/>
    <mergeCell ref="E45:F45"/>
    <mergeCell ref="G45:I45"/>
    <mergeCell ref="J45:L45"/>
    <mergeCell ref="M45:N45"/>
    <mergeCell ref="A46:B46"/>
    <mergeCell ref="C46:D46"/>
    <mergeCell ref="E46:F46"/>
    <mergeCell ref="G46:I46"/>
    <mergeCell ref="J46:L46"/>
    <mergeCell ref="M44:N44"/>
    <mergeCell ref="M42:N42"/>
    <mergeCell ref="A43:B43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8"/>
  <sheetViews>
    <sheetView zoomScaleNormal="100" workbookViewId="0">
      <selection activeCell="N6" sqref="N6"/>
    </sheetView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2" customWidth="1"/>
    <col min="7" max="7" width="3.625" style="2" customWidth="1"/>
    <col min="8" max="8" width="6.625" customWidth="1"/>
    <col min="9" max="9" width="5.625" style="2" customWidth="1"/>
    <col min="10" max="10" width="3.625" style="2" customWidth="1"/>
    <col min="11" max="11" width="6.625" customWidth="1"/>
    <col min="12" max="12" width="5.625" style="2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68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1"/>
      <c r="J5" s="111"/>
      <c r="K5" s="111"/>
      <c r="L5" s="111"/>
      <c r="M5" s="111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9"/>
      <c r="J6" s="119"/>
      <c r="K6" s="119"/>
      <c r="L6" s="119"/>
      <c r="M6" s="119"/>
      <c r="N6" s="55"/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 t="s">
        <v>56</v>
      </c>
      <c r="C13" s="93" t="s">
        <v>59</v>
      </c>
      <c r="D13" s="94"/>
      <c r="E13" s="36">
        <v>30000</v>
      </c>
      <c r="F13" s="37" t="s">
        <v>11</v>
      </c>
      <c r="G13" s="38"/>
      <c r="H13" s="39">
        <v>12000</v>
      </c>
      <c r="I13" s="37" t="s">
        <v>11</v>
      </c>
      <c r="J13" s="38"/>
      <c r="K13" s="39">
        <v>500</v>
      </c>
      <c r="L13" s="37" t="s">
        <v>11</v>
      </c>
      <c r="M13" s="93" t="s">
        <v>61</v>
      </c>
      <c r="N13" s="94"/>
    </row>
    <row r="14" spans="1:14" ht="18" customHeight="1" x14ac:dyDescent="0.15">
      <c r="A14" s="48"/>
      <c r="B14" s="35" t="s">
        <v>57</v>
      </c>
      <c r="C14" s="93" t="s">
        <v>58</v>
      </c>
      <c r="D14" s="94"/>
      <c r="E14" s="36">
        <v>10000</v>
      </c>
      <c r="F14" s="37" t="s">
        <v>11</v>
      </c>
      <c r="G14" s="38"/>
      <c r="H14" s="39">
        <v>8000</v>
      </c>
      <c r="I14" s="37" t="s">
        <v>11</v>
      </c>
      <c r="J14" s="38"/>
      <c r="K14" s="39">
        <v>167</v>
      </c>
      <c r="L14" s="37" t="s">
        <v>11</v>
      </c>
      <c r="M14" s="93" t="s">
        <v>60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2">
        <f>SUM(H13:H18)</f>
        <v>20000</v>
      </c>
      <c r="I19" s="27" t="s">
        <v>11</v>
      </c>
      <c r="J19" s="14" t="s">
        <v>44</v>
      </c>
      <c r="K19" s="62">
        <f>SUM(K13:K18)</f>
        <v>667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29"/>
      <c r="H20" s="32">
        <f>IF(H21="","",H21-H19)</f>
        <v>10000</v>
      </c>
      <c r="I20" s="27" t="s">
        <v>11</v>
      </c>
      <c r="J20" s="26" t="s">
        <v>45</v>
      </c>
      <c r="K20" s="34">
        <f>IF(M20="","",H20/M20)</f>
        <v>83.333333333333329</v>
      </c>
      <c r="L20" s="27" t="s">
        <v>11</v>
      </c>
      <c r="M20" s="44">
        <v>120</v>
      </c>
      <c r="N20" s="27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>
        <v>30000</v>
      </c>
      <c r="I21" s="37" t="s">
        <v>11</v>
      </c>
      <c r="J21" s="43" t="s">
        <v>46</v>
      </c>
      <c r="K21" s="42">
        <v>250</v>
      </c>
      <c r="L21" s="37" t="s">
        <v>11</v>
      </c>
      <c r="M21" s="93" t="s">
        <v>62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5"/>
      <c r="D26" s="23" t="s">
        <v>11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30"/>
      <c r="N26" s="15"/>
    </row>
    <row r="27" spans="1:14" ht="18" customHeight="1" x14ac:dyDescent="0.15">
      <c r="A27" s="8"/>
      <c r="B27" s="13" t="s">
        <v>19</v>
      </c>
      <c r="C27" s="65"/>
      <c r="D27" s="23" t="s">
        <v>11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3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71">
        <f>IF(K20="","",K19+K20)</f>
        <v>750.33333333333337</v>
      </c>
      <c r="D30" s="23" t="s">
        <v>11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71">
        <f>IF(C30="","",ROUND(C30-K21,0))</f>
        <v>500</v>
      </c>
      <c r="D31" s="23" t="s">
        <v>11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30"/>
      <c r="N31" s="15"/>
    </row>
    <row r="32" spans="1:14" ht="18" customHeight="1" x14ac:dyDescent="0.15">
      <c r="A32" s="10"/>
      <c r="B32" s="5" t="s">
        <v>65</v>
      </c>
      <c r="C32" s="70">
        <f>IF(C31="","",C31*12)</f>
        <v>6000</v>
      </c>
      <c r="D32" s="24" t="s">
        <v>11</v>
      </c>
      <c r="E32" s="28" t="s">
        <v>24</v>
      </c>
      <c r="F32" s="77" t="s">
        <v>18</v>
      </c>
      <c r="G32" s="77"/>
      <c r="H32" s="77"/>
      <c r="I32" s="77"/>
      <c r="J32" s="77"/>
      <c r="K32" s="77"/>
      <c r="L32" s="77"/>
      <c r="M32" s="3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x14ac:dyDescent="0.15">
      <c r="A47" s="52"/>
      <c r="B47" s="52"/>
      <c r="C47" s="52"/>
      <c r="D47" s="52"/>
      <c r="E47" s="52"/>
      <c r="F47" s="53"/>
      <c r="G47" s="53"/>
      <c r="H47" s="52"/>
      <c r="I47" s="53"/>
      <c r="J47" s="53"/>
      <c r="K47" s="52"/>
      <c r="L47" s="53"/>
      <c r="M47" s="53"/>
      <c r="N47" s="52"/>
    </row>
    <row r="48" spans="1:14" x14ac:dyDescent="0.15">
      <c r="A48" s="58" t="s">
        <v>63</v>
      </c>
      <c r="B48" s="58"/>
      <c r="C48" s="58"/>
      <c r="D48" s="58"/>
      <c r="E48" s="58"/>
      <c r="F48" s="53"/>
      <c r="G48" s="53"/>
      <c r="H48" s="52"/>
      <c r="I48" s="53"/>
      <c r="J48" s="53"/>
      <c r="K48" s="52"/>
      <c r="L48" s="53"/>
      <c r="M48" s="53"/>
      <c r="N48" s="52"/>
    </row>
  </sheetData>
  <sheetProtection sheet="1" objects="1" scenarios="1"/>
  <mergeCells count="65">
    <mergeCell ref="C12:D12"/>
    <mergeCell ref="E12:F12"/>
    <mergeCell ref="G12:I12"/>
    <mergeCell ref="J12:L12"/>
    <mergeCell ref="M12:N12"/>
    <mergeCell ref="K2:N2"/>
    <mergeCell ref="A3:E3"/>
    <mergeCell ref="A8:N8"/>
    <mergeCell ref="G5:H5"/>
    <mergeCell ref="G6:H6"/>
    <mergeCell ref="I5:M5"/>
    <mergeCell ref="I6:M6"/>
    <mergeCell ref="C13:D13"/>
    <mergeCell ref="M13:N13"/>
    <mergeCell ref="C14:D14"/>
    <mergeCell ref="M14:N14"/>
    <mergeCell ref="C15:D15"/>
    <mergeCell ref="M15:N15"/>
    <mergeCell ref="C16:D16"/>
    <mergeCell ref="M16:N16"/>
    <mergeCell ref="C17:D17"/>
    <mergeCell ref="M17:N17"/>
    <mergeCell ref="C18:D18"/>
    <mergeCell ref="M18:N18"/>
    <mergeCell ref="A36:C36"/>
    <mergeCell ref="E36:H36"/>
    <mergeCell ref="L36:N36"/>
    <mergeCell ref="B19:F19"/>
    <mergeCell ref="M19:N19"/>
    <mergeCell ref="A20:D20"/>
    <mergeCell ref="E20:F20"/>
    <mergeCell ref="A21:D21"/>
    <mergeCell ref="E21:F21"/>
    <mergeCell ref="M21:N21"/>
    <mergeCell ref="F26:L26"/>
    <mergeCell ref="F27:L27"/>
    <mergeCell ref="F30:N30"/>
    <mergeCell ref="F31:L31"/>
    <mergeCell ref="F32:L32"/>
    <mergeCell ref="A44:B44"/>
    <mergeCell ref="C44:D44"/>
    <mergeCell ref="E44:F44"/>
    <mergeCell ref="G44:I44"/>
    <mergeCell ref="J44:L44"/>
    <mergeCell ref="C43:D43"/>
    <mergeCell ref="E43:F43"/>
    <mergeCell ref="G43:I43"/>
    <mergeCell ref="J43:L43"/>
    <mergeCell ref="M43:N43"/>
    <mergeCell ref="A37:N39"/>
    <mergeCell ref="M46:N46"/>
    <mergeCell ref="A45:B45"/>
    <mergeCell ref="C45:D45"/>
    <mergeCell ref="E45:F45"/>
    <mergeCell ref="G45:I45"/>
    <mergeCell ref="J45:L45"/>
    <mergeCell ref="M45:N45"/>
    <mergeCell ref="A46:B46"/>
    <mergeCell ref="C46:D46"/>
    <mergeCell ref="E46:F46"/>
    <mergeCell ref="G46:I46"/>
    <mergeCell ref="J46:L46"/>
    <mergeCell ref="M44:N44"/>
    <mergeCell ref="M42:N42"/>
    <mergeCell ref="A43:B43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様式（同額借換用）</vt:lpstr>
      <vt:lpstr>様式（新規借入を伴う場合用）</vt:lpstr>
      <vt:lpstr>入力例（同額借換用）</vt:lpstr>
      <vt:lpstr>入力例（新規借入を伴う場合用）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2016-12-05T06:04:29Z</dcterms:created>
  <dcterms:modified xsi:type="dcterms:W3CDTF">2021-05-25T06:36:03Z</dcterms:modified>
</cp:coreProperties>
</file>